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8.1'!$A$10:$AA$26</definedName>
    <definedName name="M">[1]Лист2!$B$2:$B$13</definedName>
    <definedName name="_xlnm.Print_Area" localSheetId="0">'Форма 8.1'!$A$1:$AA$26</definedName>
  </definedNames>
  <calcPr calcId="145621"/>
</workbook>
</file>

<file path=xl/calcChain.xml><?xml version="1.0" encoding="utf-8"?>
<calcChain xmlns="http://schemas.openxmlformats.org/spreadsheetml/2006/main">
  <c r="P26" i="1" l="1"/>
  <c r="M26" i="1" s="1"/>
  <c r="P25" i="1"/>
  <c r="M25" i="1" s="1"/>
  <c r="P24" i="1"/>
  <c r="M24" i="1" s="1"/>
  <c r="P23" i="1"/>
  <c r="M23" i="1" s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 s="1"/>
  <c r="P16" i="1"/>
  <c r="M16" i="1" s="1"/>
  <c r="P15" i="1"/>
  <c r="M15" i="1" s="1"/>
  <c r="P14" i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 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<sst xmlns="http://schemas.openxmlformats.org/spreadsheetml/2006/main" count="181" uniqueCount="100">
  <si>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</si>
  <si>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</si>
  <si>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</si>
  <si>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</si>
  <si>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</si>
  <si>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</si>
  <si>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</si>
  <si>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</si>
  <si>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</si>
  <si>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</si>
  <si>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</si>
  <si>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</si>
  <si>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</si>
  <si>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</si>
  <si>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</si>
  <si>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</si>
  <si>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</si>
  <si>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</si>
  <si>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</si>
  <si>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</si>
  <si>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</si>
  <si>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</si>
  <si>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</si>
  <si>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</si>
  <si>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</si>
  <si>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</si>
  <si>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</si>
  <si>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</si>
  <si>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</si>
  <si>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</si>
  <si>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</si>
  <si>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</si>
  <si>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</si>
  <si>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</si>
  <si>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</si>
  <si>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</si>
  <si>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</si>
  <si>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</si>
  <si>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</si>
  <si>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КЛ-6кВ, ПС Западная ф.41-РП13 ф.1314</t>
  </si>
  <si>
    <t>6 (6.3)</t>
  </si>
  <si>
    <t>В</t>
  </si>
  <si>
    <t>РП13с2, ТПАТП, ТП393, ТП356, ТП355, ТП47с1, ТП69с2, ТП80с1,ТП72, ТП30, ТП238с2</t>
  </si>
  <si>
    <t>ООО Макси, Дет.сад, СОШ №12</t>
  </si>
  <si>
    <t>Акт №1 от 2026.01.12</t>
  </si>
  <si>
    <t>3.4.14</t>
  </si>
  <si>
    <t>4.12</t>
  </si>
  <si>
    <t>КЛ-0,38кВ, ВРУ д.47 ул.Н.Космонавтов - ВРУ д.16 ул. Рокоссовского</t>
  </si>
  <si>
    <t>0.38</t>
  </si>
  <si>
    <t>Акт №2 от 2026.01.14</t>
  </si>
  <si>
    <t>КЛ-6кВ, ПС Левобережная ф.603-ТП115, РП22ф.2203</t>
  </si>
  <si>
    <t>16:50 2026.01.14</t>
  </si>
  <si>
    <t>ТП118, ТП116, ТП119, ТП117, ТП189, ТП121, ТП176, ТП130, ТПКомбикормовый завод</t>
  </si>
  <si>
    <t>Акт №3 от 2025.01.14</t>
  </si>
  <si>
    <t>ВЛ</t>
  </si>
  <si>
    <t>ТП121-ТП176</t>
  </si>
  <si>
    <t>14:50 2026.01.15</t>
  </si>
  <si>
    <t>П</t>
  </si>
  <si>
    <t>ТП-Кипячево</t>
  </si>
  <si>
    <t>ТП</t>
  </si>
  <si>
    <t>ТП-137</t>
  </si>
  <si>
    <t>10:00 2026.01.16</t>
  </si>
  <si>
    <t>14:00 2026.01.16</t>
  </si>
  <si>
    <t>ВЛ-0,4кВ, ТП53 ф.3</t>
  </si>
  <si>
    <t>09:00 2026.01.19</t>
  </si>
  <si>
    <t>10:00 2026.01.19</t>
  </si>
  <si>
    <t>КЛ-0,38кВ, ТП-78 ф.17, ф.18, ф.20</t>
  </si>
  <si>
    <t>10:00 2026.01.20</t>
  </si>
  <si>
    <t>14:00 2026.01.20</t>
  </si>
  <si>
    <t>КЛ-6кВ, ТП551-ТП541</t>
  </si>
  <si>
    <t>13:50 2026.01.22</t>
  </si>
  <si>
    <t>14:40 2026.01.22</t>
  </si>
  <si>
    <t>ТП551, ТП544, ТП556с1</t>
  </si>
  <si>
    <t>Войсковая часть 77071</t>
  </si>
  <si>
    <t>Акт №4 от 2025.01.22</t>
  </si>
  <si>
    <t>КЛ-0,38кВ,РП-25 ф.1, ф.2, ф.3</t>
  </si>
  <si>
    <t>09:30 2026.01.26</t>
  </si>
  <si>
    <t>12:00 2026.01.26</t>
  </si>
  <si>
    <t>КЛ-0,38кВ,РП-24 ф.7, ф.8, ф.9</t>
  </si>
  <si>
    <t>КЛ-0,38кВ, Димитрова д. 1,2,3,4</t>
  </si>
  <si>
    <t>22:50 2026.01.26</t>
  </si>
  <si>
    <t>09:15 2026.01.27</t>
  </si>
  <si>
    <t>КЛ-0,38кВ, ТП315 ф.6</t>
  </si>
  <si>
    <t>13:30 2026.01.27</t>
  </si>
  <si>
    <t>15:30 2026.01.27</t>
  </si>
  <si>
    <t>ВЛ-0,38кВ, ТП125 ф.1, ул. Тургенева</t>
  </si>
  <si>
    <t>09:30 2026.01.28</t>
  </si>
  <si>
    <t>15:30 2026.01.28</t>
  </si>
  <si>
    <t>ВЛ-0,38кВ, ТП116 ф.2</t>
  </si>
  <si>
    <t>09:30 2026.01.29</t>
  </si>
  <si>
    <t>10:30 2026.01.29</t>
  </si>
  <si>
    <t>ТП-173</t>
  </si>
  <si>
    <t>09:30 2026.01.30</t>
  </si>
  <si>
    <t>14:30 2026.01.30</t>
  </si>
  <si>
    <t>10:20 2026.01.13</t>
  </si>
  <si>
    <t>13:20 2026.01.13</t>
  </si>
  <si>
    <t>03:20 2026.01.08</t>
  </si>
  <si>
    <t>04:20 2026.01.08</t>
  </si>
  <si>
    <t>18:30 2026.01.14</t>
  </si>
  <si>
    <t>ПАО «МРСК Центра» - «Ярэнерго»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</si>
</sst>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8" fillId="0" borderId="0"/>
    <xf numFmtId="0" fontId="18" fillId="0" borderId="0"/>
    <xf numFmtId="0" fontId="2" fillId="2" borderId="0" applyNumberFormat="0" applyBorder="0" applyAlignment="0" applyProtection="0"/>
    <xf numFmtId="0" fontId="19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72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2" fontId="12" fillId="0" borderId="20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49" fontId="12" fillId="0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26"/>
  <sheetViews>
    <sheetView tabSelected="1" topLeftCell="A6" zoomScaleNormal="100" zoomScaleSheetLayoutView="88" workbookViewId="0">
      <pane xSplit="1" ySplit="5" topLeftCell="B11" activePane="bottomRight" state="frozen"/>
      <selection activeCell="L93" sqref="L93"/>
      <selection pane="topRight" activeCell="L93" sqref="L93"/>
      <selection pane="bottomLeft" activeCell="L93" sqref="L93"/>
      <selection pane="bottomRight" activeCell="J7" sqref="J7:J9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38" customWidth="1"/>
    <col min="26" max="26" width="9.140625" style="1" customWidth="1"/>
    <col min="27" max="16384" width="9.140625" style="1"/>
  </cols>
  <sheetData>
    <row r="1" spans="1:27" ht="57.75" customHeight="1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X1" s="40" t="s">
        <v>0</v>
      </c>
      <c r="Y1" s="40"/>
      <c r="Z1" s="40"/>
      <c r="AA1" s="40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</v>
      </c>
      <c r="P2" s="4" t="s">
        <v>2</v>
      </c>
      <c r="Q2" s="3">
        <v>2026</v>
      </c>
      <c r="R2" t="s">
        <v>3</v>
      </c>
      <c r="W2" s="5"/>
      <c r="X2" s="5"/>
      <c r="Y2" s="6"/>
      <c r="Z2" s="5"/>
      <c r="AA2" s="5"/>
    </row>
    <row r="3" spans="1:27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7"/>
      <c r="V3" s="7"/>
      <c r="W3" s="7"/>
      <c r="X3" s="7"/>
      <c r="Y3" s="8"/>
      <c r="Z3" s="7"/>
      <c r="AA3" s="7"/>
    </row>
    <row r="4" spans="1:27" x14ac:dyDescent="0.3">
      <c r="A4" s="42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44" t="s">
        <v>5</v>
      </c>
      <c r="B6" s="45"/>
      <c r="C6" s="45"/>
      <c r="D6" s="45"/>
      <c r="E6" s="45"/>
      <c r="F6" s="45"/>
      <c r="G6" s="45"/>
      <c r="H6" s="45"/>
      <c r="I6" s="46"/>
      <c r="J6" s="45" t="s">
        <v>6</v>
      </c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7"/>
      <c r="W6" s="48" t="s">
        <v>7</v>
      </c>
      <c r="X6" s="50" t="s">
        <v>8</v>
      </c>
      <c r="Y6" s="51"/>
      <c r="Z6" s="52"/>
      <c r="AA6" s="56" t="s">
        <v>9</v>
      </c>
    </row>
    <row r="7" spans="1:27" ht="171.75" customHeight="1" thickBot="1" x14ac:dyDescent="0.35">
      <c r="A7" s="58" t="s">
        <v>10</v>
      </c>
      <c r="B7" s="60" t="s">
        <v>11</v>
      </c>
      <c r="C7" s="58" t="s">
        <v>12</v>
      </c>
      <c r="D7" s="58" t="s">
        <v>13</v>
      </c>
      <c r="E7" s="58" t="s">
        <v>14</v>
      </c>
      <c r="F7" s="58" t="s">
        <v>15</v>
      </c>
      <c r="G7" s="58" t="s">
        <v>16</v>
      </c>
      <c r="H7" s="58" t="s">
        <v>17</v>
      </c>
      <c r="I7" s="58" t="s">
        <v>18</v>
      </c>
      <c r="J7" s="65" t="s">
        <v>19</v>
      </c>
      <c r="K7" s="58" t="s">
        <v>20</v>
      </c>
      <c r="L7" s="58" t="s">
        <v>21</v>
      </c>
      <c r="M7" s="66" t="s">
        <v>22</v>
      </c>
      <c r="N7" s="67"/>
      <c r="O7" s="67"/>
      <c r="P7" s="67"/>
      <c r="Q7" s="67"/>
      <c r="R7" s="67"/>
      <c r="S7" s="67"/>
      <c r="T7" s="67"/>
      <c r="U7" s="68"/>
      <c r="V7" s="58" t="s">
        <v>23</v>
      </c>
      <c r="W7" s="49"/>
      <c r="X7" s="53"/>
      <c r="Y7" s="54"/>
      <c r="Z7" s="55"/>
      <c r="AA7" s="57"/>
    </row>
    <row r="8" spans="1:27" ht="65.25" customHeight="1" thickBot="1" x14ac:dyDescent="0.35">
      <c r="A8" s="59"/>
      <c r="B8" s="59"/>
      <c r="C8" s="59"/>
      <c r="D8" s="59"/>
      <c r="E8" s="59"/>
      <c r="F8" s="59"/>
      <c r="G8" s="59"/>
      <c r="H8" s="59"/>
      <c r="I8" s="59"/>
      <c r="J8" s="57"/>
      <c r="K8" s="59"/>
      <c r="L8" s="59"/>
      <c r="M8" s="69" t="s">
        <v>24</v>
      </c>
      <c r="N8" s="66" t="s">
        <v>25</v>
      </c>
      <c r="O8" s="67"/>
      <c r="P8" s="68"/>
      <c r="Q8" s="66" t="s">
        <v>26</v>
      </c>
      <c r="R8" s="67"/>
      <c r="S8" s="67"/>
      <c r="T8" s="68"/>
      <c r="U8" s="69" t="s">
        <v>27</v>
      </c>
      <c r="V8" s="59"/>
      <c r="W8" s="49"/>
      <c r="X8" s="61" t="s">
        <v>28</v>
      </c>
      <c r="Y8" s="63" t="s">
        <v>29</v>
      </c>
      <c r="Z8" s="58" t="s">
        <v>30</v>
      </c>
      <c r="AA8" s="57"/>
    </row>
    <row r="9" spans="1:27" ht="73.5" customHeight="1" thickBot="1" x14ac:dyDescent="0.35">
      <c r="A9" s="59"/>
      <c r="B9" s="59"/>
      <c r="C9" s="59"/>
      <c r="D9" s="59"/>
      <c r="E9" s="59"/>
      <c r="F9" s="59"/>
      <c r="G9" s="59"/>
      <c r="H9" s="59"/>
      <c r="I9" s="59"/>
      <c r="J9" s="57"/>
      <c r="K9" s="59"/>
      <c r="L9" s="59"/>
      <c r="M9" s="70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71"/>
      <c r="V9" s="59"/>
      <c r="W9" s="49"/>
      <c r="X9" s="62"/>
      <c r="Y9" s="64"/>
      <c r="Z9" s="59"/>
      <c r="AA9" s="57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s="17" customFormat="1" ht="72.75" thickBot="1" x14ac:dyDescent="0.35">
      <c r="A11" s="18">
        <v>1</v>
      </c>
      <c r="B11" s="19" t="s">
        <v>4</v>
      </c>
      <c r="C11" s="20" t="s">
        <v>38</v>
      </c>
      <c r="D11" s="20" t="s">
        <v>39</v>
      </c>
      <c r="E11" s="21" t="s">
        <v>40</v>
      </c>
      <c r="F11" s="22" t="s">
        <v>96</v>
      </c>
      <c r="G11" s="22" t="s">
        <v>97</v>
      </c>
      <c r="H11" s="20" t="s">
        <v>41</v>
      </c>
      <c r="I11" s="23">
        <v>1</v>
      </c>
      <c r="J11" s="19" t="s">
        <v>42</v>
      </c>
      <c r="K11" s="24">
        <v>0</v>
      </c>
      <c r="L11" s="25" t="s">
        <v>43</v>
      </c>
      <c r="M11" s="26">
        <f t="shared" ref="M11:M18" si="0">N11+O11+P11</f>
        <v>121</v>
      </c>
      <c r="N11" s="19">
        <v>0</v>
      </c>
      <c r="O11" s="27">
        <v>14</v>
      </c>
      <c r="P11" s="27">
        <f t="shared" ref="P11:P16" si="1">T11+S11-O11</f>
        <v>107</v>
      </c>
      <c r="Q11" s="27">
        <v>0</v>
      </c>
      <c r="R11" s="27">
        <v>0</v>
      </c>
      <c r="S11" s="19">
        <v>23</v>
      </c>
      <c r="T11" s="19">
        <v>98</v>
      </c>
      <c r="U11" s="19">
        <v>0</v>
      </c>
      <c r="V11" s="19">
        <v>650</v>
      </c>
      <c r="W11" s="28"/>
      <c r="X11" s="19" t="s">
        <v>44</v>
      </c>
      <c r="Y11" s="29" t="s">
        <v>45</v>
      </c>
      <c r="Z11" s="29" t="s">
        <v>46</v>
      </c>
      <c r="AA11" s="25">
        <v>1</v>
      </c>
    </row>
    <row r="12" spans="1:27" customFormat="1" ht="60.75" thickBot="1" x14ac:dyDescent="0.3">
      <c r="A12" s="30">
        <v>2</v>
      </c>
      <c r="B12" s="19" t="s">
        <v>4</v>
      </c>
      <c r="C12" s="20" t="s">
        <v>38</v>
      </c>
      <c r="D12" s="31" t="s">
        <v>47</v>
      </c>
      <c r="E12" s="21" t="s">
        <v>48</v>
      </c>
      <c r="F12" s="22" t="s">
        <v>94</v>
      </c>
      <c r="G12" s="22" t="s">
        <v>95</v>
      </c>
      <c r="H12" s="20" t="s">
        <v>41</v>
      </c>
      <c r="I12" s="23">
        <v>3</v>
      </c>
      <c r="J12" s="31" t="s">
        <v>47</v>
      </c>
      <c r="K12" s="24">
        <v>0</v>
      </c>
      <c r="L12" s="25">
        <v>0</v>
      </c>
      <c r="M12" s="26">
        <f t="shared" si="0"/>
        <v>2</v>
      </c>
      <c r="N12" s="19">
        <v>0</v>
      </c>
      <c r="O12" s="27">
        <v>0</v>
      </c>
      <c r="P12" s="27">
        <f t="shared" si="1"/>
        <v>2</v>
      </c>
      <c r="Q12" s="27">
        <v>0</v>
      </c>
      <c r="R12" s="27">
        <v>0</v>
      </c>
      <c r="S12" s="19">
        <v>0</v>
      </c>
      <c r="T12" s="19">
        <v>2</v>
      </c>
      <c r="U12" s="19">
        <v>0</v>
      </c>
      <c r="V12" s="19">
        <v>40</v>
      </c>
      <c r="W12" s="28"/>
      <c r="X12" s="19" t="s">
        <v>49</v>
      </c>
      <c r="Y12" s="29" t="s">
        <v>45</v>
      </c>
      <c r="Z12" s="29" t="s">
        <v>46</v>
      </c>
      <c r="AA12" s="25">
        <v>1</v>
      </c>
    </row>
    <row r="13" spans="1:27" customFormat="1" ht="72.75" thickBot="1" x14ac:dyDescent="0.3">
      <c r="A13" s="18">
        <v>3</v>
      </c>
      <c r="B13" s="32" t="s">
        <v>4</v>
      </c>
      <c r="C13" s="19" t="s">
        <v>38</v>
      </c>
      <c r="D13" s="19" t="s">
        <v>50</v>
      </c>
      <c r="E13" s="32" t="s">
        <v>40</v>
      </c>
      <c r="F13" s="22" t="s">
        <v>51</v>
      </c>
      <c r="G13" s="22" t="s">
        <v>98</v>
      </c>
      <c r="H13" s="20" t="s">
        <v>41</v>
      </c>
      <c r="I13" s="33">
        <v>1.67</v>
      </c>
      <c r="J13" s="34" t="s">
        <v>52</v>
      </c>
      <c r="K13" s="20">
        <v>0</v>
      </c>
      <c r="L13" s="20">
        <v>0</v>
      </c>
      <c r="M13" s="26">
        <f t="shared" si="0"/>
        <v>1607</v>
      </c>
      <c r="N13" s="19">
        <v>0</v>
      </c>
      <c r="O13" s="27">
        <v>0</v>
      </c>
      <c r="P13" s="27">
        <f t="shared" si="1"/>
        <v>1607</v>
      </c>
      <c r="Q13" s="35">
        <v>0</v>
      </c>
      <c r="R13" s="35">
        <v>0</v>
      </c>
      <c r="S13" s="20">
        <v>2</v>
      </c>
      <c r="T13" s="20">
        <v>1605</v>
      </c>
      <c r="U13" s="20">
        <v>0</v>
      </c>
      <c r="V13" s="20">
        <v>850</v>
      </c>
      <c r="W13" s="33"/>
      <c r="X13" s="19" t="s">
        <v>53</v>
      </c>
      <c r="Y13" s="29" t="s">
        <v>45</v>
      </c>
      <c r="Z13" s="29" t="s">
        <v>46</v>
      </c>
      <c r="AA13" s="33">
        <v>1</v>
      </c>
    </row>
    <row r="14" spans="1:27" customFormat="1" ht="60.75" thickBot="1" x14ac:dyDescent="0.3">
      <c r="A14" s="30">
        <v>4</v>
      </c>
      <c r="B14" s="32" t="s">
        <v>4</v>
      </c>
      <c r="C14" s="31" t="s">
        <v>54</v>
      </c>
      <c r="D14" s="31" t="s">
        <v>55</v>
      </c>
      <c r="E14" s="32" t="s">
        <v>40</v>
      </c>
      <c r="F14" s="22" t="s">
        <v>51</v>
      </c>
      <c r="G14" s="22" t="s">
        <v>56</v>
      </c>
      <c r="H14" s="20" t="s">
        <v>57</v>
      </c>
      <c r="I14" s="36">
        <v>22</v>
      </c>
      <c r="J14" s="31" t="s">
        <v>58</v>
      </c>
      <c r="K14" s="20">
        <v>0</v>
      </c>
      <c r="L14" s="20">
        <v>0</v>
      </c>
      <c r="M14" s="26">
        <v>1</v>
      </c>
      <c r="N14" s="19">
        <v>0</v>
      </c>
      <c r="O14" s="27">
        <v>0</v>
      </c>
      <c r="P14" s="27">
        <f t="shared" si="1"/>
        <v>0</v>
      </c>
      <c r="Q14" s="35">
        <v>0</v>
      </c>
      <c r="R14" s="35">
        <v>0</v>
      </c>
      <c r="S14" s="20">
        <v>0</v>
      </c>
      <c r="T14" s="20">
        <v>0</v>
      </c>
      <c r="U14" s="20">
        <v>1</v>
      </c>
      <c r="V14" s="20">
        <v>50</v>
      </c>
      <c r="W14" s="32" t="s">
        <v>99</v>
      </c>
      <c r="X14" s="19"/>
      <c r="Y14" s="29"/>
      <c r="Z14" s="29"/>
      <c r="AA14" s="25">
        <v>1</v>
      </c>
    </row>
    <row r="15" spans="1:27" customFormat="1" ht="36.75" thickBot="1" x14ac:dyDescent="0.3">
      <c r="A15" s="18">
        <v>5</v>
      </c>
      <c r="B15" s="32" t="s">
        <v>4</v>
      </c>
      <c r="C15" s="31" t="s">
        <v>59</v>
      </c>
      <c r="D15" s="31" t="s">
        <v>60</v>
      </c>
      <c r="E15" s="32" t="s">
        <v>40</v>
      </c>
      <c r="F15" s="22" t="s">
        <v>61</v>
      </c>
      <c r="G15" s="22" t="s">
        <v>62</v>
      </c>
      <c r="H15" s="20" t="s">
        <v>57</v>
      </c>
      <c r="I15" s="36">
        <v>4</v>
      </c>
      <c r="J15" s="31" t="s">
        <v>60</v>
      </c>
      <c r="K15" s="20">
        <v>0</v>
      </c>
      <c r="L15" s="20">
        <v>0</v>
      </c>
      <c r="M15" s="26">
        <f t="shared" si="0"/>
        <v>36</v>
      </c>
      <c r="N15" s="19">
        <v>0</v>
      </c>
      <c r="O15" s="27">
        <v>0</v>
      </c>
      <c r="P15" s="27">
        <f t="shared" si="1"/>
        <v>36</v>
      </c>
      <c r="Q15" s="35">
        <v>0</v>
      </c>
      <c r="R15" s="35">
        <v>0</v>
      </c>
      <c r="S15" s="20">
        <v>3</v>
      </c>
      <c r="T15" s="20">
        <v>33</v>
      </c>
      <c r="U15" s="20">
        <v>0</v>
      </c>
      <c r="V15" s="20">
        <v>70</v>
      </c>
      <c r="W15" s="32"/>
      <c r="X15" s="32"/>
      <c r="Y15" s="37"/>
      <c r="Z15" s="37"/>
      <c r="AA15" s="32">
        <v>1</v>
      </c>
    </row>
    <row r="16" spans="1:27" customFormat="1" ht="36.75" thickBot="1" x14ac:dyDescent="0.3">
      <c r="A16" s="30">
        <v>6</v>
      </c>
      <c r="B16" s="32" t="s">
        <v>4</v>
      </c>
      <c r="C16" s="31" t="s">
        <v>54</v>
      </c>
      <c r="D16" s="31" t="s">
        <v>63</v>
      </c>
      <c r="E16" s="21" t="s">
        <v>48</v>
      </c>
      <c r="F16" s="22" t="s">
        <v>64</v>
      </c>
      <c r="G16" s="22" t="s">
        <v>65</v>
      </c>
      <c r="H16" s="20" t="s">
        <v>57</v>
      </c>
      <c r="I16" s="36">
        <v>1</v>
      </c>
      <c r="J16" s="31" t="s">
        <v>63</v>
      </c>
      <c r="K16" s="20">
        <v>0</v>
      </c>
      <c r="L16" s="20">
        <v>0</v>
      </c>
      <c r="M16" s="26">
        <f t="shared" si="0"/>
        <v>8</v>
      </c>
      <c r="N16" s="19">
        <v>0</v>
      </c>
      <c r="O16" s="27">
        <v>0</v>
      </c>
      <c r="P16" s="27">
        <f t="shared" si="1"/>
        <v>8</v>
      </c>
      <c r="Q16" s="35">
        <v>0</v>
      </c>
      <c r="R16" s="35">
        <v>0</v>
      </c>
      <c r="S16" s="20">
        <v>0</v>
      </c>
      <c r="T16" s="20">
        <v>8</v>
      </c>
      <c r="U16" s="20">
        <v>0</v>
      </c>
      <c r="V16" s="20">
        <v>30</v>
      </c>
      <c r="W16" s="32"/>
      <c r="X16" s="32"/>
      <c r="Y16" s="37"/>
      <c r="Z16" s="37"/>
      <c r="AA16" s="32">
        <v>1</v>
      </c>
    </row>
    <row r="17" spans="1:27" customFormat="1" ht="36.75" thickBot="1" x14ac:dyDescent="0.3">
      <c r="A17" s="18">
        <v>7</v>
      </c>
      <c r="B17" s="32" t="s">
        <v>4</v>
      </c>
      <c r="C17" s="31" t="s">
        <v>38</v>
      </c>
      <c r="D17" s="31" t="s">
        <v>66</v>
      </c>
      <c r="E17" s="21" t="s">
        <v>48</v>
      </c>
      <c r="F17" s="22" t="s">
        <v>67</v>
      </c>
      <c r="G17" s="22" t="s">
        <v>68</v>
      </c>
      <c r="H17" s="20" t="s">
        <v>57</v>
      </c>
      <c r="I17" s="36">
        <v>4</v>
      </c>
      <c r="J17" s="31" t="s">
        <v>66</v>
      </c>
      <c r="K17" s="20">
        <v>0</v>
      </c>
      <c r="L17" s="20">
        <v>0</v>
      </c>
      <c r="M17" s="26">
        <f t="shared" si="0"/>
        <v>3</v>
      </c>
      <c r="N17" s="19">
        <v>0</v>
      </c>
      <c r="O17" s="27">
        <v>2</v>
      </c>
      <c r="P17" s="27">
        <f>T17+S17-O17</f>
        <v>1</v>
      </c>
      <c r="Q17" s="35">
        <v>0</v>
      </c>
      <c r="R17" s="35">
        <v>0</v>
      </c>
      <c r="S17" s="20">
        <v>0</v>
      </c>
      <c r="T17" s="20">
        <v>3</v>
      </c>
      <c r="U17" s="20">
        <v>0</v>
      </c>
      <c r="V17" s="20">
        <v>30</v>
      </c>
      <c r="W17" s="32"/>
      <c r="X17" s="32"/>
      <c r="Y17" s="37"/>
      <c r="Z17" s="37"/>
      <c r="AA17" s="32">
        <v>1</v>
      </c>
    </row>
    <row r="18" spans="1:27" customFormat="1" ht="36.75" thickBot="1" x14ac:dyDescent="0.3">
      <c r="A18" s="30">
        <v>8</v>
      </c>
      <c r="B18" s="32" t="s">
        <v>4</v>
      </c>
      <c r="C18" s="19" t="s">
        <v>38</v>
      </c>
      <c r="D18" s="19" t="s">
        <v>69</v>
      </c>
      <c r="E18" s="32" t="s">
        <v>40</v>
      </c>
      <c r="F18" s="22" t="s">
        <v>70</v>
      </c>
      <c r="G18" s="22" t="s">
        <v>71</v>
      </c>
      <c r="H18" s="20" t="s">
        <v>41</v>
      </c>
      <c r="I18" s="36">
        <v>0.83</v>
      </c>
      <c r="J18" s="31" t="s">
        <v>72</v>
      </c>
      <c r="K18" s="20">
        <v>0</v>
      </c>
      <c r="L18" s="20" t="s">
        <v>73</v>
      </c>
      <c r="M18" s="26">
        <f t="shared" si="0"/>
        <v>44</v>
      </c>
      <c r="N18" s="19">
        <v>0</v>
      </c>
      <c r="O18" s="27">
        <v>2</v>
      </c>
      <c r="P18" s="27">
        <f t="shared" ref="P18:P26" si="2">T18+S18-O18+Q18</f>
        <v>42</v>
      </c>
      <c r="Q18" s="35">
        <v>1</v>
      </c>
      <c r="R18" s="35">
        <v>0</v>
      </c>
      <c r="S18" s="20">
        <v>8</v>
      </c>
      <c r="T18" s="20">
        <v>35</v>
      </c>
      <c r="U18" s="20">
        <v>0</v>
      </c>
      <c r="V18" s="20">
        <v>300</v>
      </c>
      <c r="W18" s="32"/>
      <c r="X18" s="19" t="s">
        <v>74</v>
      </c>
      <c r="Y18" s="29" t="s">
        <v>45</v>
      </c>
      <c r="Z18" s="29" t="s">
        <v>46</v>
      </c>
      <c r="AA18" s="33">
        <v>1</v>
      </c>
    </row>
    <row r="19" spans="1:27" customFormat="1" ht="36.75" thickBot="1" x14ac:dyDescent="0.3">
      <c r="A19" s="18">
        <v>9</v>
      </c>
      <c r="B19" s="32" t="s">
        <v>4</v>
      </c>
      <c r="C19" s="31" t="s">
        <v>38</v>
      </c>
      <c r="D19" s="31" t="s">
        <v>75</v>
      </c>
      <c r="E19" s="21" t="s">
        <v>48</v>
      </c>
      <c r="F19" s="22" t="s">
        <v>76</v>
      </c>
      <c r="G19" s="22" t="s">
        <v>77</v>
      </c>
      <c r="H19" s="20" t="s">
        <v>57</v>
      </c>
      <c r="I19" s="36">
        <v>2.5</v>
      </c>
      <c r="J19" s="31" t="s">
        <v>78</v>
      </c>
      <c r="K19" s="20">
        <v>0</v>
      </c>
      <c r="L19" s="20">
        <v>0</v>
      </c>
      <c r="M19" s="26">
        <f>N19+O19+P19</f>
        <v>2</v>
      </c>
      <c r="N19" s="19">
        <v>0</v>
      </c>
      <c r="O19" s="27">
        <v>0</v>
      </c>
      <c r="P19" s="27">
        <f t="shared" si="2"/>
        <v>2</v>
      </c>
      <c r="Q19" s="35">
        <v>0</v>
      </c>
      <c r="R19" s="35">
        <v>0</v>
      </c>
      <c r="S19" s="20">
        <v>0</v>
      </c>
      <c r="T19" s="20">
        <v>2</v>
      </c>
      <c r="U19" s="20">
        <v>0</v>
      </c>
      <c r="V19" s="20">
        <v>10</v>
      </c>
      <c r="W19" s="32"/>
      <c r="X19" s="32"/>
      <c r="Y19" s="37"/>
      <c r="Z19" s="37"/>
      <c r="AA19" s="32">
        <v>1</v>
      </c>
    </row>
    <row r="20" spans="1:27" customFormat="1" ht="36.75" thickBot="1" x14ac:dyDescent="0.3">
      <c r="A20" s="30">
        <v>10</v>
      </c>
      <c r="B20" s="32" t="s">
        <v>4</v>
      </c>
      <c r="C20" s="19" t="s">
        <v>38</v>
      </c>
      <c r="D20" s="19" t="s">
        <v>79</v>
      </c>
      <c r="E20" s="21" t="s">
        <v>48</v>
      </c>
      <c r="F20" s="22" t="s">
        <v>80</v>
      </c>
      <c r="G20" s="22" t="s">
        <v>81</v>
      </c>
      <c r="H20" s="20" t="s">
        <v>57</v>
      </c>
      <c r="I20" s="36">
        <v>10.417</v>
      </c>
      <c r="J20" s="19" t="s">
        <v>79</v>
      </c>
      <c r="K20" s="20">
        <v>0</v>
      </c>
      <c r="L20" s="20">
        <v>0</v>
      </c>
      <c r="M20" s="26">
        <f t="shared" ref="M20:M26" si="3">N20+O20+P20</f>
        <v>6</v>
      </c>
      <c r="N20" s="19">
        <v>0</v>
      </c>
      <c r="O20" s="27">
        <v>0</v>
      </c>
      <c r="P20" s="27">
        <f t="shared" si="2"/>
        <v>6</v>
      </c>
      <c r="Q20" s="35">
        <v>0</v>
      </c>
      <c r="R20" s="35">
        <v>0</v>
      </c>
      <c r="S20" s="20">
        <v>0</v>
      </c>
      <c r="T20" s="20">
        <v>6</v>
      </c>
      <c r="U20" s="20">
        <v>0</v>
      </c>
      <c r="V20" s="20">
        <v>120</v>
      </c>
      <c r="W20" s="32"/>
      <c r="X20" s="32"/>
      <c r="Y20" s="37"/>
      <c r="Z20" s="37"/>
      <c r="AA20" s="32">
        <v>1</v>
      </c>
    </row>
    <row r="21" spans="1:27" customFormat="1" ht="36.75" thickBot="1" x14ac:dyDescent="0.3">
      <c r="A21" s="18">
        <v>11</v>
      </c>
      <c r="B21" s="32" t="s">
        <v>4</v>
      </c>
      <c r="C21" s="19" t="s">
        <v>38</v>
      </c>
      <c r="D21" s="19" t="s">
        <v>82</v>
      </c>
      <c r="E21" s="21" t="s">
        <v>48</v>
      </c>
      <c r="F21" s="22" t="s">
        <v>83</v>
      </c>
      <c r="G21" s="22" t="s">
        <v>84</v>
      </c>
      <c r="H21" s="20" t="s">
        <v>57</v>
      </c>
      <c r="I21" s="36">
        <v>2</v>
      </c>
      <c r="J21" s="19" t="s">
        <v>82</v>
      </c>
      <c r="K21" s="20">
        <v>0</v>
      </c>
      <c r="L21" s="20">
        <v>0</v>
      </c>
      <c r="M21" s="26">
        <f t="shared" si="3"/>
        <v>3</v>
      </c>
      <c r="N21" s="19">
        <v>0</v>
      </c>
      <c r="O21" s="27">
        <v>0</v>
      </c>
      <c r="P21" s="27">
        <f t="shared" si="2"/>
        <v>3</v>
      </c>
      <c r="Q21" s="35">
        <v>0</v>
      </c>
      <c r="R21" s="35">
        <v>0</v>
      </c>
      <c r="S21" s="20">
        <v>0</v>
      </c>
      <c r="T21" s="20">
        <v>3</v>
      </c>
      <c r="U21" s="20">
        <v>0</v>
      </c>
      <c r="V21" s="20">
        <v>50</v>
      </c>
      <c r="W21" s="32"/>
      <c r="X21" s="32"/>
      <c r="Y21" s="37"/>
      <c r="Z21" s="37"/>
      <c r="AA21" s="32">
        <v>1</v>
      </c>
    </row>
    <row r="22" spans="1:27" customFormat="1" ht="36.75" thickBot="1" x14ac:dyDescent="0.3">
      <c r="A22" s="30">
        <v>12</v>
      </c>
      <c r="B22" s="32" t="s">
        <v>4</v>
      </c>
      <c r="C22" s="20" t="s">
        <v>54</v>
      </c>
      <c r="D22" s="19" t="s">
        <v>85</v>
      </c>
      <c r="E22" s="21" t="s">
        <v>48</v>
      </c>
      <c r="F22" s="22" t="s">
        <v>86</v>
      </c>
      <c r="G22" s="22" t="s">
        <v>87</v>
      </c>
      <c r="H22" s="20" t="s">
        <v>57</v>
      </c>
      <c r="I22" s="36">
        <v>6</v>
      </c>
      <c r="J22" s="19" t="s">
        <v>85</v>
      </c>
      <c r="K22" s="20">
        <v>0</v>
      </c>
      <c r="L22" s="20">
        <v>0</v>
      </c>
      <c r="M22" s="26">
        <f t="shared" si="3"/>
        <v>25</v>
      </c>
      <c r="N22" s="19">
        <v>0</v>
      </c>
      <c r="O22" s="27">
        <v>0</v>
      </c>
      <c r="P22" s="27">
        <f t="shared" si="2"/>
        <v>25</v>
      </c>
      <c r="Q22" s="35">
        <v>0</v>
      </c>
      <c r="R22" s="35">
        <v>0</v>
      </c>
      <c r="S22" s="20">
        <v>0</v>
      </c>
      <c r="T22" s="20">
        <v>25</v>
      </c>
      <c r="U22" s="20">
        <v>0</v>
      </c>
      <c r="V22" s="20">
        <v>20</v>
      </c>
      <c r="W22" s="32"/>
      <c r="X22" s="32"/>
      <c r="Y22" s="37"/>
      <c r="Z22" s="37"/>
      <c r="AA22" s="32">
        <v>1</v>
      </c>
    </row>
    <row r="23" spans="1:27" customFormat="1" ht="36.75" thickBot="1" x14ac:dyDescent="0.3">
      <c r="A23" s="18">
        <v>13</v>
      </c>
      <c r="B23" s="32" t="s">
        <v>4</v>
      </c>
      <c r="C23" s="20" t="s">
        <v>54</v>
      </c>
      <c r="D23" s="19" t="s">
        <v>88</v>
      </c>
      <c r="E23" s="21" t="s">
        <v>48</v>
      </c>
      <c r="F23" s="22" t="s">
        <v>89</v>
      </c>
      <c r="G23" s="22" t="s">
        <v>90</v>
      </c>
      <c r="H23" s="20" t="s">
        <v>57</v>
      </c>
      <c r="I23" s="36">
        <v>1</v>
      </c>
      <c r="J23" s="19" t="s">
        <v>88</v>
      </c>
      <c r="K23" s="20">
        <v>0</v>
      </c>
      <c r="L23" s="20">
        <v>0</v>
      </c>
      <c r="M23" s="26">
        <f t="shared" si="3"/>
        <v>146</v>
      </c>
      <c r="N23" s="19">
        <v>0</v>
      </c>
      <c r="O23" s="27">
        <v>0</v>
      </c>
      <c r="P23" s="27">
        <f t="shared" si="2"/>
        <v>146</v>
      </c>
      <c r="Q23" s="35">
        <v>0</v>
      </c>
      <c r="R23" s="35">
        <v>0</v>
      </c>
      <c r="S23" s="20">
        <v>0</v>
      </c>
      <c r="T23" s="20">
        <v>146</v>
      </c>
      <c r="U23" s="20">
        <v>0</v>
      </c>
      <c r="V23" s="20">
        <v>100</v>
      </c>
      <c r="W23" s="32"/>
      <c r="X23" s="32"/>
      <c r="Y23" s="37"/>
      <c r="Z23" s="37"/>
      <c r="AA23" s="32">
        <v>1</v>
      </c>
    </row>
    <row r="24" spans="1:27" customFormat="1" ht="36.75" thickBot="1" x14ac:dyDescent="0.3">
      <c r="A24" s="30">
        <v>14</v>
      </c>
      <c r="B24" s="32" t="s">
        <v>4</v>
      </c>
      <c r="C24" s="20" t="s">
        <v>54</v>
      </c>
      <c r="D24" s="19" t="s">
        <v>85</v>
      </c>
      <c r="E24" s="21" t="s">
        <v>48</v>
      </c>
      <c r="F24" s="22" t="s">
        <v>89</v>
      </c>
      <c r="G24" s="22" t="s">
        <v>90</v>
      </c>
      <c r="H24" s="20" t="s">
        <v>57</v>
      </c>
      <c r="I24" s="36">
        <v>1</v>
      </c>
      <c r="J24" s="19" t="s">
        <v>85</v>
      </c>
      <c r="K24" s="20">
        <v>0</v>
      </c>
      <c r="L24" s="20">
        <v>0</v>
      </c>
      <c r="M24" s="26">
        <f t="shared" si="3"/>
        <v>25</v>
      </c>
      <c r="N24" s="19">
        <v>0</v>
      </c>
      <c r="O24" s="27">
        <v>0</v>
      </c>
      <c r="P24" s="27">
        <f t="shared" si="2"/>
        <v>25</v>
      </c>
      <c r="Q24" s="35">
        <v>0</v>
      </c>
      <c r="R24" s="35">
        <v>0</v>
      </c>
      <c r="S24" s="20">
        <v>0</v>
      </c>
      <c r="T24" s="20">
        <v>25</v>
      </c>
      <c r="U24" s="20">
        <v>0</v>
      </c>
      <c r="V24" s="20">
        <v>20</v>
      </c>
      <c r="W24" s="32"/>
      <c r="X24" s="32"/>
      <c r="Y24" s="37"/>
      <c r="Z24" s="37"/>
      <c r="AA24" s="32">
        <v>1</v>
      </c>
    </row>
    <row r="25" spans="1:27" customFormat="1" ht="36.75" thickBot="1" x14ac:dyDescent="0.3">
      <c r="A25" s="18">
        <v>15</v>
      </c>
      <c r="B25" s="32" t="s">
        <v>4</v>
      </c>
      <c r="C25" s="20" t="s">
        <v>59</v>
      </c>
      <c r="D25" s="20" t="s">
        <v>91</v>
      </c>
      <c r="E25" s="21" t="s">
        <v>48</v>
      </c>
      <c r="F25" s="22" t="s">
        <v>89</v>
      </c>
      <c r="G25" s="22" t="s">
        <v>90</v>
      </c>
      <c r="H25" s="20" t="s">
        <v>57</v>
      </c>
      <c r="I25" s="36">
        <v>1</v>
      </c>
      <c r="J25" s="20" t="s">
        <v>91</v>
      </c>
      <c r="K25" s="20">
        <v>0</v>
      </c>
      <c r="L25" s="20">
        <v>0</v>
      </c>
      <c r="M25" s="26">
        <f t="shared" si="3"/>
        <v>5</v>
      </c>
      <c r="N25" s="19">
        <v>0</v>
      </c>
      <c r="O25" s="27">
        <v>0</v>
      </c>
      <c r="P25" s="27">
        <f t="shared" si="2"/>
        <v>5</v>
      </c>
      <c r="Q25" s="35">
        <v>0</v>
      </c>
      <c r="R25" s="35">
        <v>0</v>
      </c>
      <c r="S25" s="20">
        <v>1</v>
      </c>
      <c r="T25" s="20">
        <v>4</v>
      </c>
      <c r="U25" s="20">
        <v>0</v>
      </c>
      <c r="V25" s="20">
        <v>100</v>
      </c>
      <c r="W25" s="32"/>
      <c r="X25" s="32"/>
      <c r="Y25" s="37"/>
      <c r="Z25" s="37"/>
      <c r="AA25" s="32">
        <v>1</v>
      </c>
    </row>
    <row r="26" spans="1:27" customFormat="1" ht="36.75" thickBot="1" x14ac:dyDescent="0.3">
      <c r="A26" s="30">
        <v>16</v>
      </c>
      <c r="B26" s="32" t="s">
        <v>4</v>
      </c>
      <c r="C26" s="20" t="s">
        <v>54</v>
      </c>
      <c r="D26" s="19" t="s">
        <v>85</v>
      </c>
      <c r="E26" s="21" t="s">
        <v>48</v>
      </c>
      <c r="F26" s="22" t="s">
        <v>92</v>
      </c>
      <c r="G26" s="22" t="s">
        <v>93</v>
      </c>
      <c r="H26" s="20" t="s">
        <v>57</v>
      </c>
      <c r="I26" s="36">
        <v>5</v>
      </c>
      <c r="J26" s="19" t="s">
        <v>85</v>
      </c>
      <c r="K26" s="20">
        <v>0</v>
      </c>
      <c r="L26" s="20">
        <v>0</v>
      </c>
      <c r="M26" s="26">
        <f t="shared" si="3"/>
        <v>25</v>
      </c>
      <c r="N26" s="19">
        <v>0</v>
      </c>
      <c r="O26" s="27">
        <v>0</v>
      </c>
      <c r="P26" s="27">
        <f t="shared" si="2"/>
        <v>25</v>
      </c>
      <c r="Q26" s="35">
        <v>0</v>
      </c>
      <c r="R26" s="35">
        <v>0</v>
      </c>
      <c r="S26" s="20">
        <v>0</v>
      </c>
      <c r="T26" s="20">
        <v>25</v>
      </c>
      <c r="U26" s="20">
        <v>0</v>
      </c>
      <c r="V26" s="20">
        <v>20</v>
      </c>
      <c r="W26" s="32"/>
      <c r="X26" s="32"/>
      <c r="Y26" s="37"/>
      <c r="Z26" s="37"/>
      <c r="AA26" s="32">
        <v>1</v>
      </c>
    </row>
  </sheetData>
  <sheetProtection formatRows="0" insertRows="0"/>
  <autoFilter ref="A10:AA26">
    <sortState ref="A11:AC82">
      <sortCondition sortBy="cellColor" ref="K10:K333" dxfId="0"/>
    </sortState>
  </autoFilter>
  <mergeCells count="30"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2026-02-04T11:04:56Z</dcterms:created>
  <dcterms:modified xsi:type="dcterms:W3CDTF">2026-02-04T12:09:28Z</dcterms:modified>
</cp:coreProperties>
</file>